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O27" i="1" s="1"/>
  <c r="N20" i="1"/>
  <c r="N27" i="1" s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<sst xmlns="http://schemas.openxmlformats.org/spreadsheetml/2006/main" count="82" uniqueCount="74">
  <si>
    <t>ОПЕРАТИВНАЯ ИНФОРМАЦИЯ О НАДОЕ МОЛОКА В КРАСНОЯРСКОМ КРАЕ ПО СОСТОЯНИЮ НА</t>
  </si>
  <si>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</si>
  <si>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</si>
  <si>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</si>
  <si>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</si>
  <si>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</si>
  <si>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</si>
  <si>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</si>
  <si>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</si>
  <si>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</si>
  <si>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</si>
  <si>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</si>
  <si>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</si>
  <si>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</si>
  <si>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</si>
  <si>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</si>
  <si>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</si>
  <si>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</si>
  <si>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</si>
  <si>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</si>
  <si>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</si>
  <si>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</si>
  <si>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</si>
  <si>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</si>
  <si>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</si>
  <si>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</si>
  <si>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</si>
  <si>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</si>
  <si>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</si>
  <si>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</si>
  <si>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</si>
  <si>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</si>
  <si>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</si>
  <si>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</si>
  <si>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</si>
  <si>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</si>
  <si>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</si>
  <si>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</si>
  <si>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</si>
  <si>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</si>
  <si>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</si>
  <si>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</si>
  <si>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</si>
  <si>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</si>
  <si>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</si>
  <si>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</si>
  <si>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</si>
  <si>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</si>
  <si>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</si>
  <si>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</si>
  <si>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</si>
  <si>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</si>
  <si>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</si>
  <si>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</si>
  <si>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</si>
  <si>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</si>
  <si>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</si>
  <si>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</si>
  <si>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</si>
  <si>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</si>
  <si>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</si>
  <si>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</si>
  <si>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</si>
  <si>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</si>
  <si>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</si>
  <si>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</si>
  <si>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</si>
  <si>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</si>
  <si>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августа</t>
  </si>
  <si>
    <t>ё</t>
  </si>
  <si>
    <t xml:space="preserve"> на 11 сентября</t>
  </si>
  <si>
    <t>2025 г</t>
  </si>
  <si>
    <t>2024 г</t>
  </si>
  <si>
    <t>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</si>
</sst>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&#1057;&#1042;&#1054;&#1044;&#1050;&#1040;_&#1055;&#1054;_&#1053;&#1040;&#1044;&#1054;&#1070;_&#1052;&#1054;&#1051;&#1054;&#1050;&#1040;_&#1053;&#1040;_2025_&#1041;&#1057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U7" t="str">
            <v>2023 год</v>
          </cell>
        </row>
        <row r="9">
          <cell r="T9">
            <v>59.341999999999999</v>
          </cell>
          <cell r="U9">
            <v>1854</v>
          </cell>
          <cell r="V9">
            <v>45.43</v>
          </cell>
        </row>
        <row r="10">
          <cell r="T10">
            <v>4.25</v>
          </cell>
          <cell r="U10">
            <v>366</v>
          </cell>
          <cell r="V10">
            <v>4.04</v>
          </cell>
        </row>
        <row r="11">
          <cell r="T11">
            <v>43.66</v>
          </cell>
          <cell r="U11">
            <v>3333</v>
          </cell>
          <cell r="V11">
            <v>44.99</v>
          </cell>
        </row>
        <row r="12">
          <cell r="T12">
            <v>6.6959999999999997</v>
          </cell>
          <cell r="U12">
            <v>671</v>
          </cell>
          <cell r="V12">
            <v>9.08</v>
          </cell>
        </row>
        <row r="13">
          <cell r="T13">
            <v>3.26</v>
          </cell>
          <cell r="U13">
            <v>379</v>
          </cell>
          <cell r="V13">
            <v>4.41</v>
          </cell>
        </row>
        <row r="14">
          <cell r="T14">
            <v>0.56000000000000005</v>
          </cell>
          <cell r="U14">
            <v>94</v>
          </cell>
          <cell r="V14">
            <v>0.94</v>
          </cell>
        </row>
        <row r="15">
          <cell r="T15">
            <v>13.32</v>
          </cell>
          <cell r="U15">
            <v>1015</v>
          </cell>
          <cell r="V15">
            <v>11.32</v>
          </cell>
        </row>
        <row r="16">
          <cell r="T16">
            <v>22.93</v>
          </cell>
          <cell r="U16">
            <v>1307</v>
          </cell>
          <cell r="V16">
            <v>19.45</v>
          </cell>
        </row>
        <row r="17">
          <cell r="T17">
            <v>1.63</v>
          </cell>
          <cell r="U17">
            <v>185</v>
          </cell>
          <cell r="V17">
            <v>2.4</v>
          </cell>
        </row>
        <row r="18">
          <cell r="T18">
            <v>0.16</v>
          </cell>
          <cell r="U18">
            <v>849</v>
          </cell>
          <cell r="V18">
            <v>5.26</v>
          </cell>
        </row>
        <row r="19">
          <cell r="T19">
            <v>0.47</v>
          </cell>
          <cell r="U19">
            <v>150</v>
          </cell>
          <cell r="V19">
            <v>0.37</v>
          </cell>
        </row>
        <row r="20">
          <cell r="T20">
            <v>2.4</v>
          </cell>
          <cell r="U20">
            <v>428</v>
          </cell>
          <cell r="V20">
            <v>4.4000000000000004</v>
          </cell>
        </row>
        <row r="21">
          <cell r="T21">
            <v>0</v>
          </cell>
          <cell r="U21">
            <v>150</v>
          </cell>
          <cell r="V21">
            <v>0.98</v>
          </cell>
        </row>
        <row r="22">
          <cell r="T22">
            <v>0.24</v>
          </cell>
          <cell r="U22">
            <v>41</v>
          </cell>
          <cell r="V22">
            <v>0.3</v>
          </cell>
        </row>
        <row r="23">
          <cell r="T23">
            <v>181.17</v>
          </cell>
          <cell r="U23">
            <v>10706</v>
          </cell>
          <cell r="V23">
            <v>199.92</v>
          </cell>
        </row>
        <row r="25">
          <cell r="T25">
            <v>90.88</v>
          </cell>
          <cell r="U25">
            <v>4299</v>
          </cell>
          <cell r="V25">
            <v>91.9</v>
          </cell>
        </row>
        <row r="26">
          <cell r="T26">
            <v>138.69999999999999</v>
          </cell>
          <cell r="U26">
            <v>7287</v>
          </cell>
          <cell r="V26">
            <v>119.77</v>
          </cell>
        </row>
        <row r="27">
          <cell r="T27">
            <v>9.85</v>
          </cell>
          <cell r="U27">
            <v>760</v>
          </cell>
          <cell r="V27">
            <v>9.5</v>
          </cell>
        </row>
        <row r="28">
          <cell r="T28">
            <v>36.456000000000003</v>
          </cell>
          <cell r="U28">
            <v>2583</v>
          </cell>
          <cell r="V28">
            <v>38.93</v>
          </cell>
        </row>
        <row r="29">
          <cell r="T29">
            <v>89.8</v>
          </cell>
          <cell r="U29">
            <v>4971</v>
          </cell>
          <cell r="V29">
            <v>109.9</v>
          </cell>
        </row>
        <row r="30">
          <cell r="T30">
            <v>10.712</v>
          </cell>
          <cell r="U30">
            <v>674</v>
          </cell>
          <cell r="V30">
            <v>10.41</v>
          </cell>
        </row>
        <row r="31">
          <cell r="T31">
            <v>32.9</v>
          </cell>
          <cell r="U31">
            <v>1593</v>
          </cell>
          <cell r="V31">
            <v>33.909999999999997</v>
          </cell>
        </row>
        <row r="32">
          <cell r="T32">
            <v>0.34</v>
          </cell>
          <cell r="U32">
            <v>108</v>
          </cell>
          <cell r="V32">
            <v>0.98</v>
          </cell>
        </row>
        <row r="33">
          <cell r="T33">
            <v>48.65</v>
          </cell>
          <cell r="U33">
            <v>2471</v>
          </cell>
          <cell r="V33">
            <v>41.64</v>
          </cell>
        </row>
        <row r="34">
          <cell r="T34">
            <v>9.9600000000000009</v>
          </cell>
          <cell r="U34">
            <v>542</v>
          </cell>
          <cell r="V34">
            <v>7.06</v>
          </cell>
        </row>
        <row r="35">
          <cell r="T35">
            <v>10.27</v>
          </cell>
          <cell r="U35">
            <v>1108</v>
          </cell>
          <cell r="V35">
            <v>10.36</v>
          </cell>
        </row>
        <row r="37">
          <cell r="T37">
            <v>1</v>
          </cell>
          <cell r="U37">
            <v>100</v>
          </cell>
          <cell r="V37">
            <v>1.2</v>
          </cell>
        </row>
        <row r="38">
          <cell r="T38">
            <v>220.44</v>
          </cell>
          <cell r="U38">
            <v>7274</v>
          </cell>
          <cell r="V38">
            <v>200.98</v>
          </cell>
        </row>
        <row r="39">
          <cell r="T39">
            <v>6.95</v>
          </cell>
          <cell r="U39">
            <v>440</v>
          </cell>
          <cell r="V39">
            <v>7.3</v>
          </cell>
        </row>
        <row r="40">
          <cell r="T40">
            <v>18.95</v>
          </cell>
          <cell r="U40">
            <v>1357</v>
          </cell>
          <cell r="V40">
            <v>15.73</v>
          </cell>
        </row>
        <row r="41">
          <cell r="T41">
            <v>198.07</v>
          </cell>
          <cell r="U41">
            <v>5746</v>
          </cell>
          <cell r="V41">
            <v>167.35</v>
          </cell>
        </row>
        <row r="43">
          <cell r="T43">
            <v>1264.0159999999998</v>
          </cell>
          <cell r="U43">
            <v>62841</v>
          </cell>
          <cell r="V43">
            <v>1220.2099999999996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2" zoomScale="60" zoomScaleNormal="60" zoomScaleSheetLayoutView="80" workbookViewId="0">
      <selection activeCell="U8" sqref="U8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3.42578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0</v>
      </c>
      <c r="B3" s="7"/>
      <c r="C3" s="7"/>
      <c r="D3" s="7"/>
      <c r="E3" s="7"/>
      <c r="F3" s="7"/>
      <c r="G3" s="7"/>
      <c r="H3" s="7"/>
      <c r="I3" s="7"/>
      <c r="J3" s="7"/>
      <c r="K3" s="8">
        <v>45911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1</v>
      </c>
      <c r="B5" s="14" t="s">
        <v>2</v>
      </c>
      <c r="C5" s="15"/>
      <c r="D5" s="16"/>
      <c r="E5" s="17" t="s">
        <v>3</v>
      </c>
      <c r="F5" s="18"/>
      <c r="G5" s="19" t="s">
        <v>4</v>
      </c>
      <c r="H5" s="20"/>
      <c r="I5" s="21"/>
      <c r="J5" s="17" t="s">
        <v>67</v>
      </c>
      <c r="K5" s="18"/>
      <c r="L5" s="22" t="s">
        <v>5</v>
      </c>
      <c r="M5" s="23" t="s">
        <v>6</v>
      </c>
      <c r="N5" s="24" t="s">
        <v>7</v>
      </c>
      <c r="O5" s="25" t="s">
        <v>8</v>
      </c>
    </row>
    <row r="6" spans="1:23" ht="18.75" customHeight="1" x14ac:dyDescent="0.2">
      <c r="A6" s="26"/>
      <c r="B6" s="27" t="s">
        <v>9</v>
      </c>
      <c r="C6" s="28" t="s">
        <v>10</v>
      </c>
      <c r="D6" s="29" t="s">
        <v>11</v>
      </c>
      <c r="E6" s="30" t="s">
        <v>68</v>
      </c>
      <c r="F6" s="31"/>
      <c r="G6" s="32">
        <v>2025</v>
      </c>
      <c r="H6" s="28" t="s">
        <v>12</v>
      </c>
      <c r="I6" s="32" t="s">
        <v>11</v>
      </c>
      <c r="J6" s="33" t="s">
        <v>13</v>
      </c>
      <c r="K6" s="34" t="s">
        <v>14</v>
      </c>
      <c r="L6" s="35"/>
      <c r="M6" s="12" t="s">
        <v>15</v>
      </c>
      <c r="N6" s="36" t="s">
        <v>16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9</v>
      </c>
      <c r="F7" s="42" t="s">
        <v>11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17</v>
      </c>
      <c r="C8" s="20"/>
      <c r="D8" s="21"/>
      <c r="E8" s="49" t="s">
        <v>18</v>
      </c>
      <c r="F8" s="50"/>
      <c r="G8" s="14" t="s">
        <v>19</v>
      </c>
      <c r="H8" s="15"/>
      <c r="I8" s="16"/>
      <c r="J8" s="51" t="s">
        <v>17</v>
      </c>
      <c r="K8" s="51" t="s">
        <v>20</v>
      </c>
      <c r="L8" s="51" t="s">
        <v>17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21</v>
      </c>
      <c r="B10" s="61">
        <v>57.610999999999997</v>
      </c>
      <c r="C10" s="61">
        <v>-1.7310000000000016</v>
      </c>
      <c r="D10" s="61">
        <v>52.273000000000003</v>
      </c>
      <c r="E10" s="62">
        <v>1923</v>
      </c>
      <c r="F10" s="62">
        <v>1819</v>
      </c>
      <c r="G10" s="61">
        <v>29.958918356734269</v>
      </c>
      <c r="H10" s="63">
        <v>-0.90015600624024827</v>
      </c>
      <c r="I10" s="61">
        <v>28.737218251786697</v>
      </c>
      <c r="J10" s="61">
        <v>5.3379999999999939</v>
      </c>
      <c r="K10" s="61">
        <v>1.2217001049475726</v>
      </c>
      <c r="L10" s="61">
        <v>4.9359999999999999</v>
      </c>
      <c r="M10" s="64">
        <f>'[1]Исходный для набора'!T9</f>
        <v>59.341999999999999</v>
      </c>
      <c r="N10" s="65">
        <f>'[1]Исходный для набора'!U9</f>
        <v>1854</v>
      </c>
      <c r="O10" s="64">
        <f>'[1]Исходный для набора'!V9</f>
        <v>45.43</v>
      </c>
    </row>
    <row r="11" spans="1:23" ht="18.75" x14ac:dyDescent="0.3">
      <c r="A11" s="60" t="s">
        <v>22</v>
      </c>
      <c r="B11" s="61">
        <v>181.19</v>
      </c>
      <c r="C11" s="61">
        <v>2.0000000000010232E-2</v>
      </c>
      <c r="D11" s="61">
        <v>177.71</v>
      </c>
      <c r="E11" s="62">
        <v>8505</v>
      </c>
      <c r="F11" s="62">
        <v>9472</v>
      </c>
      <c r="G11" s="61">
        <v>21.303938859494416</v>
      </c>
      <c r="H11" s="63">
        <v>2.3515579071151649E-3</v>
      </c>
      <c r="I11" s="61">
        <v>18.761613175675674</v>
      </c>
      <c r="J11" s="61">
        <v>3.4799999999999898</v>
      </c>
      <c r="K11" s="61">
        <v>2.542325683818742</v>
      </c>
      <c r="L11" s="61">
        <v>201.74</v>
      </c>
      <c r="M11" s="64">
        <f>'[1]Исходный для набора'!T23</f>
        <v>181.17</v>
      </c>
      <c r="N11" s="65">
        <f>'[1]Исходный для набора'!U23</f>
        <v>10706</v>
      </c>
      <c r="O11" s="64">
        <f>'[1]Исходный для набора'!V23</f>
        <v>199.92</v>
      </c>
    </row>
    <row r="12" spans="1:23" ht="18.75" x14ac:dyDescent="0.3">
      <c r="A12" s="60" t="s">
        <v>23</v>
      </c>
      <c r="B12" s="61">
        <v>13.31</v>
      </c>
      <c r="C12" s="61">
        <v>-9.9999999999997868E-3</v>
      </c>
      <c r="D12" s="61">
        <v>12.1</v>
      </c>
      <c r="E12" s="62">
        <v>1009</v>
      </c>
      <c r="F12" s="62">
        <v>1017</v>
      </c>
      <c r="G12" s="61">
        <v>13.191278493557979</v>
      </c>
      <c r="H12" s="63">
        <v>-9.9108027750247629E-3</v>
      </c>
      <c r="I12" s="61">
        <v>11.897738446411012</v>
      </c>
      <c r="J12" s="61">
        <v>1.2100000000000009</v>
      </c>
      <c r="K12" s="61">
        <v>1.2935400471469674</v>
      </c>
      <c r="L12" s="61">
        <v>23.13</v>
      </c>
      <c r="M12" s="64">
        <f>'[1]Исходный для набора'!T15</f>
        <v>13.32</v>
      </c>
      <c r="N12" s="65">
        <f>'[1]Исходный для набора'!U15</f>
        <v>1015</v>
      </c>
      <c r="O12" s="64">
        <f>'[1]Исходный для набора'!V15</f>
        <v>11.32</v>
      </c>
    </row>
    <row r="13" spans="1:23" ht="18.75" x14ac:dyDescent="0.3">
      <c r="A13" s="60" t="s">
        <v>24</v>
      </c>
      <c r="B13" s="61">
        <v>2.4</v>
      </c>
      <c r="C13" s="61">
        <v>0</v>
      </c>
      <c r="D13" s="61">
        <v>2.4</v>
      </c>
      <c r="E13" s="62">
        <v>253</v>
      </c>
      <c r="F13" s="62">
        <v>253</v>
      </c>
      <c r="G13" s="61">
        <v>9.4861660079051369</v>
      </c>
      <c r="H13" s="63">
        <v>0</v>
      </c>
      <c r="I13" s="61">
        <v>9.4861660079051369</v>
      </c>
      <c r="J13" s="61">
        <v>0</v>
      </c>
      <c r="K13" s="61">
        <v>0</v>
      </c>
      <c r="L13" s="61">
        <v>2.04</v>
      </c>
      <c r="M13" s="64">
        <f>'[1]Исходный для набора'!T20</f>
        <v>2.4</v>
      </c>
      <c r="N13" s="65">
        <f>'[1]Исходный для набора'!U20</f>
        <v>428</v>
      </c>
      <c r="O13" s="64">
        <f>'[1]Исходный для набора'!V20</f>
        <v>4.4000000000000004</v>
      </c>
    </row>
    <row r="14" spans="1:23" ht="18.75" x14ac:dyDescent="0.3">
      <c r="A14" s="60" t="s">
        <v>25</v>
      </c>
      <c r="B14" s="61">
        <v>10.712</v>
      </c>
      <c r="C14" s="61">
        <v>0</v>
      </c>
      <c r="D14" s="61">
        <v>9.8819999999999997</v>
      </c>
      <c r="E14" s="62">
        <v>677</v>
      </c>
      <c r="F14" s="62">
        <v>671</v>
      </c>
      <c r="G14" s="61">
        <v>15.82274741506647</v>
      </c>
      <c r="H14" s="63">
        <v>0</v>
      </c>
      <c r="I14" s="61">
        <v>14.727272727272727</v>
      </c>
      <c r="J14" s="61">
        <v>0.83000000000000007</v>
      </c>
      <c r="K14" s="61">
        <v>1.0954746877937431</v>
      </c>
      <c r="L14" s="61">
        <v>5.7190000000000003</v>
      </c>
      <c r="M14" s="64">
        <f>'[1]Исходный для набора'!T30</f>
        <v>10.712</v>
      </c>
      <c r="N14" s="65">
        <f>'[1]Исходный для набора'!U30</f>
        <v>674</v>
      </c>
      <c r="O14" s="64">
        <f>'[1]Исходный для набора'!V30</f>
        <v>10.41</v>
      </c>
    </row>
    <row r="15" spans="1:23" ht="18.75" x14ac:dyDescent="0.3">
      <c r="A15" s="60" t="s">
        <v>26</v>
      </c>
      <c r="B15" s="61">
        <v>0</v>
      </c>
      <c r="C15" s="61">
        <v>0</v>
      </c>
      <c r="D15" s="61">
        <v>0.44</v>
      </c>
      <c r="E15" s="62">
        <v>0</v>
      </c>
      <c r="F15" s="62">
        <v>117</v>
      </c>
      <c r="G15" s="61">
        <v>0</v>
      </c>
      <c r="H15" s="63">
        <v>0</v>
      </c>
      <c r="I15" s="61">
        <v>3.7606837606837606</v>
      </c>
      <c r="J15" s="61">
        <v>-0.44</v>
      </c>
      <c r="K15" s="61">
        <v>-3.7606837606837606</v>
      </c>
      <c r="L15" s="61">
        <v>0</v>
      </c>
      <c r="M15" s="64">
        <f>'[1]Исходный для набора'!T21</f>
        <v>0</v>
      </c>
      <c r="N15" s="65">
        <f>'[1]Исходный для набора'!U21</f>
        <v>150</v>
      </c>
      <c r="O15" s="64">
        <f>'[1]Исходный для набора'!V21</f>
        <v>0.98</v>
      </c>
    </row>
    <row r="16" spans="1:23" ht="18.75" x14ac:dyDescent="0.3">
      <c r="A16" s="60" t="s">
        <v>27</v>
      </c>
      <c r="B16" s="61">
        <v>48.34</v>
      </c>
      <c r="C16" s="61">
        <v>-0.30999999999999517</v>
      </c>
      <c r="D16" s="61">
        <v>44.34</v>
      </c>
      <c r="E16" s="62">
        <v>2458</v>
      </c>
      <c r="F16" s="62">
        <v>2503</v>
      </c>
      <c r="G16" s="61">
        <v>19.666395443449961</v>
      </c>
      <c r="H16" s="63">
        <v>-0.12611879576891738</v>
      </c>
      <c r="I16" s="61">
        <v>17.714742309228924</v>
      </c>
      <c r="J16" s="61">
        <v>4</v>
      </c>
      <c r="K16" s="61">
        <v>1.9516531342210364</v>
      </c>
      <c r="L16" s="61">
        <v>52</v>
      </c>
      <c r="M16" s="64">
        <f>'[1]Исходный для набора'!T33</f>
        <v>48.65</v>
      </c>
      <c r="N16" s="65">
        <f>'[1]Исходный для набора'!U33</f>
        <v>2471</v>
      </c>
      <c r="O16" s="64">
        <f>'[1]Исходный для набора'!V33</f>
        <v>41.64</v>
      </c>
    </row>
    <row r="17" spans="1:21" ht="18.75" x14ac:dyDescent="0.3">
      <c r="A17" s="60" t="s">
        <v>28</v>
      </c>
      <c r="B17" s="61">
        <v>9.93</v>
      </c>
      <c r="C17" s="61">
        <v>-3.0000000000001137E-2</v>
      </c>
      <c r="D17" s="61">
        <v>10.41</v>
      </c>
      <c r="E17" s="62">
        <v>742</v>
      </c>
      <c r="F17" s="62">
        <v>742</v>
      </c>
      <c r="G17" s="61">
        <v>13.382749326145552</v>
      </c>
      <c r="H17" s="63">
        <v>-4.043126684636178E-2</v>
      </c>
      <c r="I17" s="61">
        <v>14.029649595687331</v>
      </c>
      <c r="J17" s="61">
        <v>-0.48000000000000043</v>
      </c>
      <c r="K17" s="61">
        <v>-0.64690026954177959</v>
      </c>
      <c r="L17" s="61">
        <v>8</v>
      </c>
      <c r="M17" s="64">
        <f>'[1]Исходный для набора'!T34</f>
        <v>9.9600000000000009</v>
      </c>
      <c r="N17" s="65">
        <f>'[1]Исходный для набора'!U34</f>
        <v>542</v>
      </c>
      <c r="O17" s="64">
        <f>'[1]Исходный для набора'!V34</f>
        <v>7.06</v>
      </c>
      <c r="U17" s="66"/>
    </row>
    <row r="18" spans="1:21" ht="18.75" x14ac:dyDescent="0.3">
      <c r="A18" s="60" t="s">
        <v>29</v>
      </c>
      <c r="B18" s="61">
        <v>7.16</v>
      </c>
      <c r="C18" s="61">
        <v>0.20999999999999996</v>
      </c>
      <c r="D18" s="61">
        <v>7.43</v>
      </c>
      <c r="E18" s="62">
        <v>490</v>
      </c>
      <c r="F18" s="62">
        <v>470</v>
      </c>
      <c r="G18" s="61">
        <v>14.612244897959185</v>
      </c>
      <c r="H18" s="63">
        <v>0.42857142857142883</v>
      </c>
      <c r="I18" s="61">
        <v>15.808510638297872</v>
      </c>
      <c r="J18" s="61">
        <v>-0.26999999999999957</v>
      </c>
      <c r="K18" s="61">
        <v>-1.1962657403386867</v>
      </c>
      <c r="L18" s="61">
        <v>6.7130000000000001</v>
      </c>
      <c r="M18" s="64">
        <f>'[1]Исходный для набора'!T39</f>
        <v>6.95</v>
      </c>
      <c r="N18" s="65">
        <f>'[1]Исходный для набора'!U39</f>
        <v>440</v>
      </c>
      <c r="O18" s="64">
        <f>'[1]Исходный для набора'!V39</f>
        <v>7.3</v>
      </c>
    </row>
    <row r="19" spans="1:21" ht="18.75" x14ac:dyDescent="0.3">
      <c r="A19" s="67" t="s">
        <v>30</v>
      </c>
      <c r="B19" s="68">
        <v>330.65300000000002</v>
      </c>
      <c r="C19" s="68">
        <v>-1.8509999999998854</v>
      </c>
      <c r="D19" s="68">
        <v>316.98500000000001</v>
      </c>
      <c r="E19" s="69">
        <v>16057</v>
      </c>
      <c r="F19" s="69">
        <v>17064</v>
      </c>
      <c r="G19" s="68">
        <v>20.592451890141373</v>
      </c>
      <c r="H19" s="70">
        <v>-0.11527682630627822</v>
      </c>
      <c r="I19" s="68">
        <v>18.57624238162213</v>
      </c>
      <c r="J19" s="68">
        <v>13.668000000000006</v>
      </c>
      <c r="K19" s="71">
        <v>2.0162095085192426</v>
      </c>
      <c r="L19" s="68">
        <v>304.27800000000002</v>
      </c>
      <c r="M19" s="64">
        <f>SUM(M10:M18)</f>
        <v>332.50399999999991</v>
      </c>
      <c r="N19" s="72">
        <f>SUM(N10:N18)</f>
        <v>18280</v>
      </c>
      <c r="O19" s="73">
        <f>SUM(O10:O18)</f>
        <v>328.46000000000004</v>
      </c>
    </row>
    <row r="20" spans="1:21" ht="18.75" x14ac:dyDescent="0.3">
      <c r="A20" s="60" t="s">
        <v>31</v>
      </c>
      <c r="B20" s="61">
        <v>4.25</v>
      </c>
      <c r="C20" s="61">
        <v>0</v>
      </c>
      <c r="D20" s="61">
        <v>4.46</v>
      </c>
      <c r="E20" s="62">
        <v>380</v>
      </c>
      <c r="F20" s="62">
        <v>375</v>
      </c>
      <c r="G20" s="61">
        <v>11.184210526315789</v>
      </c>
      <c r="H20" s="63">
        <v>0</v>
      </c>
      <c r="I20" s="61">
        <v>11.893333333333334</v>
      </c>
      <c r="J20" s="61">
        <v>-0.20999999999999996</v>
      </c>
      <c r="K20" s="61">
        <v>-0.70912280701754504</v>
      </c>
      <c r="L20" s="61">
        <v>4.4000000000000004</v>
      </c>
      <c r="M20" s="64">
        <f>'[1]Исходный для набора'!T10</f>
        <v>4.25</v>
      </c>
      <c r="N20" s="65">
        <f>'[1]Исходный для набора'!U10</f>
        <v>366</v>
      </c>
      <c r="O20" s="64">
        <f>'[1]Исходный для набора'!V10</f>
        <v>4.04</v>
      </c>
    </row>
    <row r="21" spans="1:21" ht="18.75" x14ac:dyDescent="0.3">
      <c r="A21" s="60" t="s">
        <v>32</v>
      </c>
      <c r="B21" s="61">
        <v>0.56000000000000005</v>
      </c>
      <c r="C21" s="61">
        <v>0</v>
      </c>
      <c r="D21" s="61">
        <v>0.64</v>
      </c>
      <c r="E21" s="62">
        <v>47</v>
      </c>
      <c r="F21" s="62">
        <v>55</v>
      </c>
      <c r="G21" s="61">
        <v>11.914893617021278</v>
      </c>
      <c r="H21" s="63">
        <v>0</v>
      </c>
      <c r="I21" s="61">
        <v>11.636363636363637</v>
      </c>
      <c r="J21" s="61">
        <v>-7.999999999999996E-2</v>
      </c>
      <c r="K21" s="61">
        <v>0.27852998065764112</v>
      </c>
      <c r="L21" s="61">
        <v>0.24</v>
      </c>
      <c r="M21" s="64">
        <f>'[1]Исходный для набора'!T14</f>
        <v>0.56000000000000005</v>
      </c>
      <c r="N21" s="65">
        <f>'[1]Исходный для набора'!U14</f>
        <v>94</v>
      </c>
      <c r="O21" s="64">
        <f>'[1]Исходный для набора'!V14</f>
        <v>0.94</v>
      </c>
    </row>
    <row r="22" spans="1:21" ht="18.75" x14ac:dyDescent="0.3">
      <c r="A22" s="60" t="s">
        <v>33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1.2</v>
      </c>
    </row>
    <row r="23" spans="1:21" ht="18.75" x14ac:dyDescent="0.3">
      <c r="A23" s="60" t="s">
        <v>34</v>
      </c>
      <c r="B23" s="61">
        <v>89.2</v>
      </c>
      <c r="C23" s="61">
        <v>-0.59999999999999432</v>
      </c>
      <c r="D23" s="61">
        <v>107.1</v>
      </c>
      <c r="E23" s="62">
        <v>3771</v>
      </c>
      <c r="F23" s="62">
        <v>3771</v>
      </c>
      <c r="G23" s="61">
        <v>23.654203129143465</v>
      </c>
      <c r="H23" s="63">
        <v>-0.15910898965791276</v>
      </c>
      <c r="I23" s="61">
        <v>28.400954653937944</v>
      </c>
      <c r="J23" s="61">
        <v>-17.899999999999991</v>
      </c>
      <c r="K23" s="61">
        <v>-4.7467515247944796</v>
      </c>
      <c r="L23" s="61">
        <v>101.3</v>
      </c>
      <c r="M23" s="64">
        <f>'[1]Исходный для набора'!T29</f>
        <v>89.8</v>
      </c>
      <c r="N23" s="65">
        <f>'[1]Исходный для набора'!U29</f>
        <v>4971</v>
      </c>
      <c r="O23" s="64">
        <f>'[1]Исходный для набора'!V29</f>
        <v>109.9</v>
      </c>
    </row>
    <row r="24" spans="1:21" ht="18.75" x14ac:dyDescent="0.3">
      <c r="A24" s="60" t="s">
        <v>35</v>
      </c>
      <c r="B24" s="61">
        <v>220.33</v>
      </c>
      <c r="C24" s="61">
        <v>-0.10999999999998522</v>
      </c>
      <c r="D24" s="61">
        <v>198.61</v>
      </c>
      <c r="E24" s="62">
        <v>7294</v>
      </c>
      <c r="F24" s="62">
        <v>7294</v>
      </c>
      <c r="G24" s="61">
        <v>30.20701946805594</v>
      </c>
      <c r="H24" s="63">
        <v>-1.5080888401421078E-2</v>
      </c>
      <c r="I24" s="61">
        <v>27.229229503701674</v>
      </c>
      <c r="J24" s="61">
        <v>21.72</v>
      </c>
      <c r="K24" s="61">
        <v>2.9777899643542654</v>
      </c>
      <c r="L24" s="61">
        <v>225</v>
      </c>
      <c r="M24" s="64">
        <f>'[1]Исходный для набора'!T38</f>
        <v>220.44</v>
      </c>
      <c r="N24" s="65">
        <f>'[1]Исходный для набора'!U38</f>
        <v>7274</v>
      </c>
      <c r="O24" s="64">
        <f>'[1]Исходный для набора'!V38</f>
        <v>200.98</v>
      </c>
    </row>
    <row r="25" spans="1:21" ht="18.75" x14ac:dyDescent="0.3">
      <c r="A25" s="60" t="s">
        <v>36</v>
      </c>
      <c r="B25" s="61">
        <v>19.09</v>
      </c>
      <c r="C25" s="61">
        <v>0.14000000000000057</v>
      </c>
      <c r="D25" s="61">
        <v>12.61</v>
      </c>
      <c r="E25" s="62">
        <v>1267</v>
      </c>
      <c r="F25" s="62">
        <v>1217</v>
      </c>
      <c r="G25" s="61">
        <v>15.067087608524073</v>
      </c>
      <c r="H25" s="63">
        <v>0.11049723756906005</v>
      </c>
      <c r="I25" s="61">
        <v>10.361544782251437</v>
      </c>
      <c r="J25" s="61">
        <v>6.48</v>
      </c>
      <c r="K25" s="61">
        <v>4.7055428262726355</v>
      </c>
      <c r="L25" s="61">
        <v>20.94</v>
      </c>
      <c r="M25" s="64">
        <f>'[1]Исходный для набора'!T40</f>
        <v>18.95</v>
      </c>
      <c r="N25" s="65">
        <f>'[1]Исходный для набора'!U40</f>
        <v>1357</v>
      </c>
      <c r="O25" s="64">
        <f>'[1]Исходный для набора'!V40</f>
        <v>15.73</v>
      </c>
    </row>
    <row r="26" spans="1:21" ht="18.75" x14ac:dyDescent="0.3">
      <c r="A26" s="60" t="s">
        <v>37</v>
      </c>
      <c r="B26" s="61">
        <v>33.299999999999997</v>
      </c>
      <c r="C26" s="61">
        <v>0.39999999999999858</v>
      </c>
      <c r="D26" s="61">
        <v>31.56</v>
      </c>
      <c r="E26" s="62">
        <v>1500</v>
      </c>
      <c r="F26" s="62">
        <v>1500</v>
      </c>
      <c r="G26" s="61">
        <v>22.199999999999996</v>
      </c>
      <c r="H26" s="63">
        <v>0.26666666666666217</v>
      </c>
      <c r="I26" s="61">
        <v>21.04</v>
      </c>
      <c r="J26" s="61">
        <v>1.7399999999999984</v>
      </c>
      <c r="K26" s="61">
        <v>1.1599999999999966</v>
      </c>
      <c r="L26" s="61">
        <v>36.299999999999997</v>
      </c>
      <c r="M26" s="64">
        <f>'[1]Исходный для набора'!T31</f>
        <v>32.9</v>
      </c>
      <c r="N26" s="65">
        <f>'[1]Исходный для набора'!U31</f>
        <v>1593</v>
      </c>
      <c r="O26" s="64">
        <f>'[1]Исходный для набора'!V31</f>
        <v>33.909999999999997</v>
      </c>
    </row>
    <row r="27" spans="1:21" ht="18.75" x14ac:dyDescent="0.3">
      <c r="A27" s="67" t="s">
        <v>38</v>
      </c>
      <c r="B27" s="68">
        <v>367.73</v>
      </c>
      <c r="C27" s="68">
        <v>-0.16999999999995907</v>
      </c>
      <c r="D27" s="68">
        <v>356.08000000000004</v>
      </c>
      <c r="E27" s="69">
        <v>14359</v>
      </c>
      <c r="F27" s="69">
        <v>14312</v>
      </c>
      <c r="G27" s="68">
        <v>25.609722125496205</v>
      </c>
      <c r="H27" s="70">
        <v>-1.1839264572738983E-2</v>
      </c>
      <c r="I27" s="68">
        <v>24.879821129122419</v>
      </c>
      <c r="J27" s="68">
        <v>11.649999999999977</v>
      </c>
      <c r="K27" s="71">
        <v>0.72990099637378592</v>
      </c>
      <c r="L27" s="68">
        <v>388.73</v>
      </c>
      <c r="M27" s="73">
        <f>SUM(M20:M26)</f>
        <v>367.9</v>
      </c>
      <c r="N27" s="72">
        <f>SUM(N20:N26)</f>
        <v>15755</v>
      </c>
      <c r="O27" s="73">
        <f>SUM(O20:O26)</f>
        <v>366.70000000000005</v>
      </c>
    </row>
    <row r="28" spans="1:21" ht="18.75" x14ac:dyDescent="0.3">
      <c r="A28" s="60" t="s">
        <v>39</v>
      </c>
      <c r="B28" s="61">
        <v>6.44</v>
      </c>
      <c r="C28" s="61">
        <v>-0.25599999999999934</v>
      </c>
      <c r="D28" s="61">
        <v>9.26</v>
      </c>
      <c r="E28" s="62">
        <v>527</v>
      </c>
      <c r="F28" s="62">
        <v>638</v>
      </c>
      <c r="G28" s="61">
        <v>12.22011385199241</v>
      </c>
      <c r="H28" s="63">
        <v>-0.48576850094876534</v>
      </c>
      <c r="I28" s="61">
        <v>14.514106583072099</v>
      </c>
      <c r="J28" s="61">
        <v>-2.8199999999999994</v>
      </c>
      <c r="K28" s="61">
        <v>-2.2939927310796886</v>
      </c>
      <c r="L28" s="61">
        <v>6.11</v>
      </c>
      <c r="M28" s="64">
        <f>'[1]Исходный для набора'!T12</f>
        <v>6.6959999999999997</v>
      </c>
      <c r="N28" s="65">
        <f>'[1]Исходный для набора'!U12</f>
        <v>671</v>
      </c>
      <c r="O28" s="64">
        <f>'[1]Исходный для набора'!V12</f>
        <v>9.08</v>
      </c>
    </row>
    <row r="29" spans="1:21" ht="18.75" x14ac:dyDescent="0.3">
      <c r="A29" s="60" t="s">
        <v>40</v>
      </c>
      <c r="B29" s="61">
        <v>43.97</v>
      </c>
      <c r="C29" s="61">
        <v>0.31000000000000227</v>
      </c>
      <c r="D29" s="61">
        <v>43.34</v>
      </c>
      <c r="E29" s="62">
        <v>3102</v>
      </c>
      <c r="F29" s="62">
        <v>3333</v>
      </c>
      <c r="G29" s="61">
        <v>14.174725983236621</v>
      </c>
      <c r="H29" s="63">
        <v>9.9935525467440556E-2</v>
      </c>
      <c r="I29" s="61">
        <v>13.003300330033005</v>
      </c>
      <c r="J29" s="61">
        <v>0.62999999999999545</v>
      </c>
      <c r="K29" s="61">
        <v>1.1714256532036167</v>
      </c>
      <c r="L29" s="61">
        <v>47.65</v>
      </c>
      <c r="M29" s="64">
        <f>'[1]Исходный для набора'!T11</f>
        <v>43.66</v>
      </c>
      <c r="N29" s="65">
        <f>'[1]Исходный для набора'!U11</f>
        <v>3333</v>
      </c>
      <c r="O29" s="64">
        <f>'[1]Исходный для набора'!V11</f>
        <v>44.99</v>
      </c>
    </row>
    <row r="30" spans="1:21" ht="18.75" x14ac:dyDescent="0.3">
      <c r="A30" s="60" t="s">
        <v>41</v>
      </c>
      <c r="B30" s="61">
        <v>10.371</v>
      </c>
      <c r="C30" s="61">
        <v>0.10100000000000087</v>
      </c>
      <c r="D30" s="61">
        <v>9.4</v>
      </c>
      <c r="E30" s="62">
        <v>823</v>
      </c>
      <c r="F30" s="62">
        <v>824</v>
      </c>
      <c r="G30" s="61">
        <v>12.601458080194412</v>
      </c>
      <c r="H30" s="63">
        <v>0.12272174969623606</v>
      </c>
      <c r="I30" s="61">
        <v>11.407766990291261</v>
      </c>
      <c r="J30" s="61">
        <v>0.97100000000000009</v>
      </c>
      <c r="K30" s="61">
        <v>8</v>
      </c>
      <c r="L30" s="61">
        <v>12</v>
      </c>
      <c r="M30" s="64">
        <f>'[1]Исходный для набора'!T35</f>
        <v>10.27</v>
      </c>
      <c r="N30" s="65">
        <f>'[1]Исходный для набора'!U35</f>
        <v>1108</v>
      </c>
      <c r="O30" s="64">
        <f>'[1]Исходный для набора'!V35</f>
        <v>10.36</v>
      </c>
    </row>
    <row r="31" spans="1:21" ht="18.75" x14ac:dyDescent="0.3">
      <c r="A31" s="60" t="s">
        <v>42</v>
      </c>
      <c r="B31" s="61">
        <v>22.64</v>
      </c>
      <c r="C31" s="61">
        <v>-0.28999999999999915</v>
      </c>
      <c r="D31" s="61">
        <v>20.85</v>
      </c>
      <c r="E31" s="62">
        <v>1799</v>
      </c>
      <c r="F31" s="62">
        <v>1782</v>
      </c>
      <c r="G31" s="61">
        <v>12.584769316286826</v>
      </c>
      <c r="H31" s="63">
        <v>-0.16120066703724412</v>
      </c>
      <c r="I31" s="61">
        <v>11.700336700336701</v>
      </c>
      <c r="J31" s="61">
        <v>1.7899999999999991</v>
      </c>
      <c r="K31" s="61">
        <v>0.88443261595012501</v>
      </c>
      <c r="L31" s="61">
        <v>22.61</v>
      </c>
      <c r="M31" s="64">
        <f>'[1]Исходный для набора'!T16</f>
        <v>22.93</v>
      </c>
      <c r="N31" s="65">
        <f>'[1]Исходный для набора'!U16</f>
        <v>1307</v>
      </c>
      <c r="O31" s="64">
        <f>'[1]Исходный для набора'!V16</f>
        <v>19.45</v>
      </c>
    </row>
    <row r="32" spans="1:21" ht="18.75" x14ac:dyDescent="0.3">
      <c r="A32" s="60" t="s">
        <v>43</v>
      </c>
      <c r="B32" s="61">
        <v>3.26</v>
      </c>
      <c r="C32" s="61">
        <v>0</v>
      </c>
      <c r="D32" s="61">
        <v>2.97</v>
      </c>
      <c r="E32" s="62">
        <v>278</v>
      </c>
      <c r="F32" s="62">
        <v>262</v>
      </c>
      <c r="G32" s="61">
        <v>11.726618705035969</v>
      </c>
      <c r="H32" s="63">
        <v>0</v>
      </c>
      <c r="I32" s="61">
        <v>11.335877862595419</v>
      </c>
      <c r="J32" s="61">
        <v>0.28999999999999959</v>
      </c>
      <c r="K32" s="61" t="s">
        <v>69</v>
      </c>
      <c r="L32" s="61">
        <v>2.86</v>
      </c>
      <c r="M32" s="64">
        <f>'[1]Исходный для набора'!T13</f>
        <v>3.26</v>
      </c>
      <c r="N32" s="65">
        <f>'[1]Исходный для набора'!U13</f>
        <v>379</v>
      </c>
      <c r="O32" s="64">
        <f>'[1]Исходный для набора'!V13</f>
        <v>4.41</v>
      </c>
    </row>
    <row r="33" spans="1:15" ht="18.75" x14ac:dyDescent="0.3">
      <c r="A33" s="60" t="s">
        <v>44</v>
      </c>
      <c r="B33" s="61">
        <v>9.85</v>
      </c>
      <c r="C33" s="61">
        <v>0</v>
      </c>
      <c r="D33" s="61">
        <v>8.4700000000000006</v>
      </c>
      <c r="E33" s="62">
        <v>680</v>
      </c>
      <c r="F33" s="62">
        <v>725</v>
      </c>
      <c r="G33" s="61">
        <v>14.485294117647058</v>
      </c>
      <c r="H33" s="63">
        <v>0</v>
      </c>
      <c r="I33" s="61">
        <v>11.682758620689656</v>
      </c>
      <c r="J33" s="61">
        <v>1.379999999999999</v>
      </c>
      <c r="K33" s="61">
        <v>2.8025354969574021</v>
      </c>
      <c r="L33" s="61">
        <v>10.72</v>
      </c>
      <c r="M33" s="64">
        <f>'[1]Исходный для набора'!T27</f>
        <v>9.85</v>
      </c>
      <c r="N33" s="65">
        <f>'[1]Исходный для набора'!U27</f>
        <v>760</v>
      </c>
      <c r="O33" s="64">
        <f>'[1]Исходный для набора'!V27</f>
        <v>9.5</v>
      </c>
    </row>
    <row r="34" spans="1:15" s="74" customFormat="1" ht="18.75" x14ac:dyDescent="0.3">
      <c r="A34" s="67" t="s">
        <v>45</v>
      </c>
      <c r="B34" s="68">
        <v>96.530999999999992</v>
      </c>
      <c r="C34" s="68">
        <v>-0.13499999999999091</v>
      </c>
      <c r="D34" s="68">
        <v>94.289999999999992</v>
      </c>
      <c r="E34" s="69">
        <v>7209</v>
      </c>
      <c r="F34" s="69">
        <v>7564</v>
      </c>
      <c r="G34" s="68">
        <v>13.390345401581355</v>
      </c>
      <c r="H34" s="70">
        <v>-1.8726591760298561E-2</v>
      </c>
      <c r="I34" s="68">
        <v>12.465626652564779</v>
      </c>
      <c r="J34" s="68">
        <v>2.2409999999999997</v>
      </c>
      <c r="K34" s="71">
        <v>0.92471874901657536</v>
      </c>
      <c r="L34" s="68">
        <v>101.94999999999999</v>
      </c>
      <c r="M34" s="73">
        <f>SUM(M28:M33)</f>
        <v>96.665999999999983</v>
      </c>
      <c r="N34" s="72">
        <f>SUM(N28:N33)</f>
        <v>7558</v>
      </c>
      <c r="O34" s="73">
        <f>SUM(O28:O33)</f>
        <v>97.79</v>
      </c>
    </row>
    <row r="35" spans="1:15" ht="18.75" x14ac:dyDescent="0.3">
      <c r="A35" s="60" t="s">
        <v>46</v>
      </c>
      <c r="B35" s="61">
        <v>1.63</v>
      </c>
      <c r="C35" s="61">
        <v>0</v>
      </c>
      <c r="D35" s="61">
        <v>2.33</v>
      </c>
      <c r="E35" s="62">
        <v>142</v>
      </c>
      <c r="F35" s="62">
        <v>152</v>
      </c>
      <c r="G35" s="61">
        <v>11.478873239436618</v>
      </c>
      <c r="H35" s="63">
        <v>0</v>
      </c>
      <c r="I35" s="61">
        <v>15.328947368421053</v>
      </c>
      <c r="J35" s="61">
        <v>-0.70000000000000018</v>
      </c>
      <c r="K35" s="61">
        <v>-3.8500741289844349</v>
      </c>
      <c r="L35" s="61">
        <v>1.6</v>
      </c>
      <c r="M35" s="64">
        <f>'[1]Исходный для набора'!T17</f>
        <v>1.63</v>
      </c>
      <c r="N35" s="65">
        <f>'[1]Исходный для набора'!U17</f>
        <v>185</v>
      </c>
      <c r="O35" s="64">
        <f>'[1]Исходный для набора'!V17</f>
        <v>2.4</v>
      </c>
    </row>
    <row r="36" spans="1:15" ht="18.75" x14ac:dyDescent="0.3">
      <c r="A36" s="60" t="s">
        <v>47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набора'!T22</f>
        <v>0.24</v>
      </c>
      <c r="N36" s="65">
        <f>'[1]Исходный для набора'!U22</f>
        <v>41</v>
      </c>
      <c r="O36" s="64">
        <f>'[1]Исходный для набора'!V22</f>
        <v>0.3</v>
      </c>
    </row>
    <row r="37" spans="1:15" ht="18.75" x14ac:dyDescent="0.3">
      <c r="A37" s="60" t="s">
        <v>48</v>
      </c>
      <c r="B37" s="61">
        <v>0.34</v>
      </c>
      <c r="C37" s="61">
        <v>0</v>
      </c>
      <c r="D37" s="61">
        <v>0.55000000000000004</v>
      </c>
      <c r="E37" s="62">
        <v>43</v>
      </c>
      <c r="F37" s="62">
        <v>76</v>
      </c>
      <c r="G37" s="61">
        <v>7.9069767441860472</v>
      </c>
      <c r="H37" s="63">
        <v>0</v>
      </c>
      <c r="I37" s="61">
        <v>7.2368421052631584</v>
      </c>
      <c r="J37" s="61">
        <v>-0.21000000000000002</v>
      </c>
      <c r="K37" s="61">
        <v>0.67013463892288883</v>
      </c>
      <c r="L37" s="61">
        <v>0.22</v>
      </c>
      <c r="M37" s="64">
        <f>'[1]Исходный для набора'!T32</f>
        <v>0.34</v>
      </c>
      <c r="N37" s="65">
        <f>'[1]Исходный для набора'!U32</f>
        <v>108</v>
      </c>
      <c r="O37" s="64">
        <f>'[1]Исходный для набора'!V32</f>
        <v>0.98</v>
      </c>
    </row>
    <row r="38" spans="1:15" ht="18.75" x14ac:dyDescent="0.3">
      <c r="A38" s="67" t="s">
        <v>49</v>
      </c>
      <c r="B38" s="68">
        <v>2.21</v>
      </c>
      <c r="C38" s="68">
        <v>0</v>
      </c>
      <c r="D38" s="68">
        <v>3.1799999999999997</v>
      </c>
      <c r="E38" s="69">
        <v>224</v>
      </c>
      <c r="F38" s="69">
        <v>266</v>
      </c>
      <c r="G38" s="68">
        <v>9.8660714285714288</v>
      </c>
      <c r="H38" s="70">
        <v>0</v>
      </c>
      <c r="I38" s="68">
        <v>11.954887218045112</v>
      </c>
      <c r="J38" s="68">
        <v>-0.96999999999999975</v>
      </c>
      <c r="K38" s="71">
        <v>-2.0888157894736832</v>
      </c>
      <c r="L38" s="68">
        <v>1.9200000000000002</v>
      </c>
      <c r="M38" s="73">
        <f>SUM(M35:M37)</f>
        <v>2.21</v>
      </c>
      <c r="N38" s="72">
        <f>SUM(N35:N37)</f>
        <v>334</v>
      </c>
      <c r="O38" s="73">
        <f>SUM(O35:O37)</f>
        <v>3.6799999999999997</v>
      </c>
    </row>
    <row r="39" spans="1:15" ht="18.75" x14ac:dyDescent="0.3">
      <c r="A39" s="60" t="s">
        <v>50</v>
      </c>
      <c r="B39" s="61">
        <v>0.16</v>
      </c>
      <c r="C39" s="61">
        <v>0</v>
      </c>
      <c r="D39" s="61">
        <v>1.59</v>
      </c>
      <c r="E39" s="62">
        <v>32</v>
      </c>
      <c r="F39" s="62">
        <v>216</v>
      </c>
      <c r="G39" s="61">
        <v>5</v>
      </c>
      <c r="H39" s="63">
        <v>0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849</v>
      </c>
      <c r="O39" s="64">
        <f>'[1]Исходный для набора'!V18</f>
        <v>5.26</v>
      </c>
    </row>
    <row r="40" spans="1:15" ht="18.75" x14ac:dyDescent="0.3">
      <c r="A40" s="60" t="s">
        <v>51</v>
      </c>
      <c r="B40" s="61">
        <v>198.66</v>
      </c>
      <c r="C40" s="61">
        <v>0.59000000000000341</v>
      </c>
      <c r="D40" s="61">
        <v>169.79</v>
      </c>
      <c r="E40" s="62">
        <v>6737</v>
      </c>
      <c r="F40" s="62">
        <v>6443</v>
      </c>
      <c r="G40" s="61">
        <v>29.487902627282175</v>
      </c>
      <c r="H40" s="63">
        <v>8.757607243580523E-2</v>
      </c>
      <c r="I40" s="61">
        <v>26.35263076206736</v>
      </c>
      <c r="J40" s="61">
        <v>28.870000000000005</v>
      </c>
      <c r="K40" s="75">
        <v>3.1352718652148148</v>
      </c>
      <c r="L40" s="61">
        <v>287</v>
      </c>
      <c r="M40" s="64">
        <f>'[1]Исходный для набора'!T41</f>
        <v>198.07</v>
      </c>
      <c r="N40" s="65">
        <f>'[1]Исходный для набора'!U41</f>
        <v>5746</v>
      </c>
      <c r="O40" s="64">
        <f>'[1]Исходный для набора'!V41</f>
        <v>167.35</v>
      </c>
    </row>
    <row r="41" spans="1:15" ht="18.75" x14ac:dyDescent="0.3">
      <c r="A41" s="60" t="s">
        <v>52</v>
      </c>
      <c r="B41" s="61">
        <v>36.116</v>
      </c>
      <c r="C41" s="61">
        <v>-0.34000000000000341</v>
      </c>
      <c r="D41" s="61">
        <v>40.17</v>
      </c>
      <c r="E41" s="62">
        <v>2646</v>
      </c>
      <c r="F41" s="62">
        <v>2646</v>
      </c>
      <c r="G41" s="61">
        <v>13.649281934996221</v>
      </c>
      <c r="H41" s="63">
        <v>-0.12849584278155746</v>
      </c>
      <c r="I41" s="61">
        <v>15.181405895691611</v>
      </c>
      <c r="J41" s="61">
        <v>-4.054000000000002</v>
      </c>
      <c r="K41" s="61">
        <v>-1.5321239606953903</v>
      </c>
      <c r="L41" s="61">
        <v>26.923999999999999</v>
      </c>
      <c r="M41" s="64">
        <f>'[1]Исходный для набора'!T28</f>
        <v>36.456000000000003</v>
      </c>
      <c r="N41" s="65">
        <f>'[1]Исходный для набора'!U28</f>
        <v>2583</v>
      </c>
      <c r="O41" s="64">
        <f>'[1]Исходный для набора'!V28</f>
        <v>38.93</v>
      </c>
    </row>
    <row r="42" spans="1:15" ht="18.75" x14ac:dyDescent="0.3">
      <c r="A42" s="60" t="s">
        <v>53</v>
      </c>
      <c r="B42" s="61">
        <v>0.47</v>
      </c>
      <c r="C42" s="61">
        <v>0</v>
      </c>
      <c r="D42" s="76">
        <v>0.77700000000000002</v>
      </c>
      <c r="E42" s="62">
        <v>85</v>
      </c>
      <c r="F42" s="62">
        <v>113</v>
      </c>
      <c r="G42" s="61">
        <v>5.5294117647058814</v>
      </c>
      <c r="H42" s="63">
        <v>0</v>
      </c>
      <c r="I42" s="61">
        <v>6.8761061946902657</v>
      </c>
      <c r="J42" s="61">
        <v>-0.30700000000000005</v>
      </c>
      <c r="K42" s="61">
        <v>-1.3466944299843844</v>
      </c>
      <c r="L42" s="61">
        <v>0.72099999999999997</v>
      </c>
      <c r="M42" s="64">
        <f>'[1]Исходный для набора'!T19</f>
        <v>0.47</v>
      </c>
      <c r="N42" s="65">
        <f>'[1]Исходный для набора'!U19</f>
        <v>150</v>
      </c>
      <c r="O42" s="64">
        <f>'[1]Исходный для набора'!V19</f>
        <v>0.37</v>
      </c>
    </row>
    <row r="43" spans="1:15" ht="18.75" x14ac:dyDescent="0.3">
      <c r="A43" s="60" t="s">
        <v>54</v>
      </c>
      <c r="B43" s="61">
        <v>138.94</v>
      </c>
      <c r="C43" s="61">
        <v>0.24000000000000909</v>
      </c>
      <c r="D43" s="61">
        <v>146.63</v>
      </c>
      <c r="E43" s="62">
        <v>7083</v>
      </c>
      <c r="F43" s="62">
        <v>7081</v>
      </c>
      <c r="G43" s="61">
        <v>19.615981928561343</v>
      </c>
      <c r="H43" s="63">
        <v>3.3883947479882437E-2</v>
      </c>
      <c r="I43" s="61">
        <v>20.707527185425786</v>
      </c>
      <c r="J43" s="61">
        <v>-7.6899999999999977</v>
      </c>
      <c r="K43" s="61">
        <v>-1.0915452568644426</v>
      </c>
      <c r="L43" s="61">
        <v>136.09</v>
      </c>
      <c r="M43" s="64">
        <f>'[1]Исходный для набора'!T26</f>
        <v>138.69999999999999</v>
      </c>
      <c r="N43" s="65">
        <f>'[1]Исходный для набора'!U26</f>
        <v>7287</v>
      </c>
      <c r="O43" s="64">
        <f>'[1]Исходный для набора'!V26</f>
        <v>119.77</v>
      </c>
    </row>
    <row r="44" spans="1:15" ht="18.75" x14ac:dyDescent="0.3">
      <c r="A44" s="60" t="s">
        <v>55</v>
      </c>
      <c r="B44" s="61">
        <v>90.25</v>
      </c>
      <c r="C44" s="61">
        <v>-0.62999999999999545</v>
      </c>
      <c r="D44" s="61">
        <v>86.5</v>
      </c>
      <c r="E44" s="62">
        <v>4299</v>
      </c>
      <c r="F44" s="62">
        <v>4299</v>
      </c>
      <c r="G44" s="61">
        <v>20.993254245173297</v>
      </c>
      <c r="H44" s="63">
        <v>-0.14654570830425584</v>
      </c>
      <c r="I44" s="61">
        <v>20.120958362409866</v>
      </c>
      <c r="J44" s="61">
        <v>3.75</v>
      </c>
      <c r="K44" s="61">
        <v>0.87229588276343151</v>
      </c>
      <c r="L44" s="61">
        <v>92.6</v>
      </c>
      <c r="M44" s="64">
        <f>'[1]Исходный для набора'!T25</f>
        <v>90.88</v>
      </c>
      <c r="N44" s="65">
        <f>'[1]Исходный для набора'!U25</f>
        <v>4299</v>
      </c>
      <c r="O44" s="64">
        <f>'[1]Исходный для набора'!V25</f>
        <v>91.9</v>
      </c>
    </row>
    <row r="45" spans="1:15" s="74" customFormat="1" ht="18.75" x14ac:dyDescent="0.3">
      <c r="A45" s="67" t="s">
        <v>56</v>
      </c>
      <c r="B45" s="68">
        <v>464.596</v>
      </c>
      <c r="C45" s="68">
        <v>-0.13999999999998636</v>
      </c>
      <c r="D45" s="68">
        <v>445.45699999999999</v>
      </c>
      <c r="E45" s="69">
        <v>20882</v>
      </c>
      <c r="F45" s="69">
        <v>20798</v>
      </c>
      <c r="G45" s="68">
        <v>22.248635188200364</v>
      </c>
      <c r="H45" s="70">
        <v>-6.7043386648784065E-3</v>
      </c>
      <c r="I45" s="68">
        <v>21.418261371285702</v>
      </c>
      <c r="J45" s="68">
        <v>19.13900000000001</v>
      </c>
      <c r="K45" s="71">
        <v>0.83037381691466194</v>
      </c>
      <c r="L45" s="68">
        <v>543.40499999999997</v>
      </c>
      <c r="M45" s="73">
        <f>SUM(M39:M44)</f>
        <v>464.73599999999999</v>
      </c>
      <c r="N45" s="72">
        <f>SUM(N39:N44)</f>
        <v>20914</v>
      </c>
      <c r="O45" s="73">
        <f>SUM(O39:O44)</f>
        <v>423.58000000000004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57</v>
      </c>
      <c r="B47" s="78">
        <v>1261.72</v>
      </c>
      <c r="C47" s="78">
        <v>-2.2959999999998217</v>
      </c>
      <c r="D47" s="78">
        <v>1215.9919999999997</v>
      </c>
      <c r="E47" s="79">
        <v>58731</v>
      </c>
      <c r="F47" s="79">
        <v>60004</v>
      </c>
      <c r="G47" s="78">
        <v>21.5</v>
      </c>
      <c r="H47" s="78">
        <v>-2.2126304677254183E-2</v>
      </c>
      <c r="I47" s="78">
        <v>20.3</v>
      </c>
      <c r="J47" s="78">
        <v>45.728000000000293</v>
      </c>
      <c r="K47" s="78">
        <v>1.1999999999999993</v>
      </c>
      <c r="L47" s="78">
        <v>1340.2830000000001</v>
      </c>
      <c r="M47" s="80">
        <f>'[1]Исходный для набора'!T43</f>
        <v>1264.0159999999998</v>
      </c>
      <c r="N47" s="81">
        <f>'[1]Исходный для набора'!U43</f>
        <v>62841</v>
      </c>
      <c r="O47" s="82">
        <f>'[1]Исходный для набора'!V43</f>
        <v>1220.2099999999996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59</v>
      </c>
      <c r="B51" s="92" t="s">
        <v>60</v>
      </c>
      <c r="C51" s="93"/>
      <c r="D51" s="93"/>
      <c r="E51" s="93"/>
      <c r="F51" s="93"/>
      <c r="G51" s="94"/>
      <c r="H51" s="95" t="s">
        <v>61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70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62</v>
      </c>
      <c r="C53" s="105"/>
      <c r="D53" s="104" t="s">
        <v>63</v>
      </c>
      <c r="E53" s="106"/>
      <c r="F53" s="106"/>
      <c r="G53" s="105"/>
      <c r="H53" s="104" t="s">
        <v>68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64</v>
      </c>
      <c r="B54" s="104" t="s">
        <v>17</v>
      </c>
      <c r="C54" s="105"/>
      <c r="D54" s="104" t="s">
        <v>17</v>
      </c>
      <c r="E54" s="105"/>
      <c r="F54" s="108" t="s">
        <v>65</v>
      </c>
      <c r="G54" s="109"/>
      <c r="H54" s="110" t="s">
        <v>66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71</v>
      </c>
      <c r="B55" s="114">
        <v>1261.72</v>
      </c>
      <c r="C55" s="115"/>
      <c r="D55" s="116">
        <v>334650.35699999996</v>
      </c>
      <c r="E55" s="117"/>
      <c r="F55" s="118">
        <v>6767.9890000000014</v>
      </c>
      <c r="G55" s="119"/>
      <c r="H55" s="120">
        <v>58731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72</v>
      </c>
      <c r="B56" s="114">
        <v>1215.9919999999997</v>
      </c>
      <c r="C56" s="115"/>
      <c r="D56" s="116">
        <v>327882.36799999996</v>
      </c>
      <c r="E56" s="117"/>
      <c r="F56" s="124"/>
      <c r="G56" s="125"/>
      <c r="H56" s="120">
        <v>60004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73</v>
      </c>
      <c r="B57" s="114">
        <v>1220.2099999999996</v>
      </c>
      <c r="C57" s="115"/>
      <c r="D57" s="116">
        <v>326843.26</v>
      </c>
      <c r="E57" s="117"/>
      <c r="F57" s="124"/>
      <c r="G57" s="125"/>
      <c r="H57" s="120">
        <v>62841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3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2025-09-11T02:11:09Z</dcterms:created>
  <dcterms:modified xsi:type="dcterms:W3CDTF">2025-09-11T02:21:05Z</dcterms:modified>
</cp:coreProperties>
</file>